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kamil.czech\Desktop\Administracja\Zamówienia publiczne\2025\Usługi Leśne na 2026 r. 1 tura\Dokumentacja przetargowa\Pakiet nr 1\"/>
    </mc:Choice>
  </mc:AlternateContent>
  <xr:revisionPtr revIDLastSave="0" documentId="13_ncr:1_{ECA4A343-35A5-49B5-88DB-B3A290AFA30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93" i="1" l="1"/>
  <c r="I92" i="1"/>
  <c r="I91" i="1"/>
  <c r="I90" i="1"/>
  <c r="K89" i="1"/>
  <c r="L89" i="1" s="1"/>
  <c r="I89" i="1"/>
  <c r="I88" i="1"/>
  <c r="I87" i="1"/>
  <c r="I86" i="1"/>
  <c r="K86" i="1" s="1"/>
  <c r="I85" i="1"/>
  <c r="K85" i="1" s="1"/>
  <c r="L84" i="1"/>
  <c r="K84" i="1"/>
  <c r="I84" i="1"/>
  <c r="I83" i="1"/>
  <c r="I82" i="1"/>
  <c r="I81" i="1"/>
  <c r="I80" i="1"/>
  <c r="I79" i="1"/>
  <c r="I78" i="1"/>
  <c r="K78" i="1" s="1"/>
  <c r="I77" i="1"/>
  <c r="I76" i="1"/>
  <c r="K75" i="1"/>
  <c r="L75" i="1" s="1"/>
  <c r="I75" i="1"/>
  <c r="I74" i="1"/>
  <c r="I73" i="1"/>
  <c r="I72" i="1"/>
  <c r="I71" i="1"/>
  <c r="L70" i="1"/>
  <c r="K70" i="1"/>
  <c r="I70" i="1"/>
  <c r="I69" i="1"/>
  <c r="I68" i="1"/>
  <c r="I67" i="1"/>
  <c r="K67" i="1" s="1"/>
  <c r="I66" i="1"/>
  <c r="I65" i="1"/>
  <c r="I64" i="1"/>
  <c r="K64" i="1" s="1"/>
  <c r="I63" i="1"/>
  <c r="I62" i="1"/>
  <c r="K62" i="1" s="1"/>
  <c r="K61" i="1"/>
  <c r="L61" i="1" s="1"/>
  <c r="I61" i="1"/>
  <c r="I60" i="1"/>
  <c r="I59" i="1"/>
  <c r="I58" i="1"/>
  <c r="I57" i="1"/>
  <c r="L56" i="1"/>
  <c r="K56" i="1"/>
  <c r="I56" i="1"/>
  <c r="I55" i="1"/>
  <c r="I54" i="1"/>
  <c r="I53" i="1"/>
  <c r="I52" i="1"/>
  <c r="I51" i="1"/>
  <c r="I50" i="1"/>
  <c r="K50" i="1" s="1"/>
  <c r="I47" i="1"/>
  <c r="K47" i="1" s="1"/>
  <c r="I42" i="1"/>
  <c r="K42" i="1" s="1"/>
  <c r="K37" i="1"/>
  <c r="L37" i="1" s="1"/>
  <c r="I37" i="1"/>
  <c r="I32" i="1"/>
  <c r="L83" i="1" l="1"/>
  <c r="L52" i="1"/>
  <c r="L63" i="1"/>
  <c r="L87" i="1"/>
  <c r="L79" i="1"/>
  <c r="L59" i="1"/>
  <c r="L71" i="1"/>
  <c r="L72" i="1"/>
  <c r="L74" i="1"/>
  <c r="L80" i="1"/>
  <c r="L57" i="1"/>
  <c r="L81" i="1"/>
  <c r="L92" i="1"/>
  <c r="L58" i="1"/>
  <c r="K80" i="1"/>
  <c r="K57" i="1"/>
  <c r="K76" i="1"/>
  <c r="L76" i="1" s="1"/>
  <c r="L85" i="1"/>
  <c r="L42" i="1"/>
  <c r="L62" i="1"/>
  <c r="K81" i="1"/>
  <c r="K58" i="1"/>
  <c r="L67" i="1"/>
  <c r="K77" i="1"/>
  <c r="L77" i="1" s="1"/>
  <c r="L86" i="1"/>
  <c r="L47" i="1"/>
  <c r="K82" i="1"/>
  <c r="L82" i="1" s="1"/>
  <c r="K59" i="1"/>
  <c r="K92" i="1"/>
  <c r="L50" i="1"/>
  <c r="K55" i="1"/>
  <c r="L55" i="1" s="1"/>
  <c r="L64" i="1"/>
  <c r="K69" i="1"/>
  <c r="L69" i="1" s="1"/>
  <c r="L78" i="1"/>
  <c r="K83" i="1"/>
  <c r="K32" i="1"/>
  <c r="L32" i="1" s="1"/>
  <c r="K60" i="1"/>
  <c r="L60" i="1" s="1"/>
  <c r="K74" i="1"/>
  <c r="K88" i="1"/>
  <c r="L88" i="1" s="1"/>
  <c r="K51" i="1"/>
  <c r="L51" i="1" s="1"/>
  <c r="K65" i="1"/>
  <c r="L65" i="1" s="1"/>
  <c r="K79" i="1"/>
  <c r="K93" i="1"/>
  <c r="L93" i="1" s="1"/>
  <c r="F95" i="1"/>
  <c r="K52" i="1"/>
  <c r="K66" i="1"/>
  <c r="L66" i="1" s="1"/>
  <c r="K71" i="1"/>
  <c r="K90" i="1"/>
  <c r="L90" i="1" s="1"/>
  <c r="K53" i="1"/>
  <c r="L53" i="1" s="1"/>
  <c r="K72" i="1"/>
  <c r="K63" i="1"/>
  <c r="K91" i="1"/>
  <c r="L91" i="1" s="1"/>
  <c r="K54" i="1"/>
  <c r="L54" i="1" s="1"/>
  <c r="K68" i="1"/>
  <c r="L68" i="1" s="1"/>
  <c r="K73" i="1"/>
  <c r="L73" i="1" s="1"/>
  <c r="K87" i="1"/>
  <c r="F96" i="1" l="1"/>
  <c r="B26" i="1" s="1"/>
</calcChain>
</file>

<file path=xl/sharedStrings.xml><?xml version="1.0" encoding="utf-8"?>
<sst xmlns="http://schemas.openxmlformats.org/spreadsheetml/2006/main" count="278" uniqueCount="184">
  <si>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</si>
  <si>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</si>
  <si>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</si>
  <si>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</si>
  <si>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</si>
  <si>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</si>
  <si>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</si>
  <si>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</si>
  <si>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</si>
  <si>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</si>
  <si>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</si>
  <si>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</si>
  <si>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</si>
  <si>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</si>
  <si>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</si>
  <si>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</si>
  <si>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</si>
  <si>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</si>
  <si>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</si>
  <si>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</si>
  <si>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</si>
  <si>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</si>
  <si>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</si>
  <si>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</si>
  <si>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</si>
  <si>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</si>
  <si>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</si>
  <si>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</si>
  <si>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</si>
  <si>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</si>
  <si>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</si>
  <si>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</si>
  <si>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</si>
  <si>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</si>
  <si>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</si>
  <si>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</si>
  <si>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</si>
  <si>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</si>
  <si>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</si>
  <si>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</si>
  <si>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</si>
  <si>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</si>
  <si>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</si>
  <si>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</si>
  <si>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</si>
  <si>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</si>
  <si>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</si>
  <si>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</si>
  <si>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</si>
  <si>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</si>
  <si>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</si>
  <si>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</si>
  <si>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</si>
  <si>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</si>
  <si>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</si>
  <si>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</si>
  <si>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</si>
  <si>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</si>
  <si>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</si>
  <si>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</si>
  <si>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</si>
  <si>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</si>
  <si>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</si>
  <si>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</si>
  <si>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</si>
  <si>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</si>
  <si>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</si>
  <si>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</si>
  <si>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</si>
  <si>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</si>
  <si>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</si>
  <si>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</si>
  <si>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</si>
  <si>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</si>
  <si>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</si>
  <si>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</si>
  <si>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</si>
  <si>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</si>
  <si>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</si>
  <si>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138</t>
  </si>
  <si>
    <t>ZAB-OSLZG</t>
  </si>
  <si>
    <t>Zabezpieczanie sadzonek przed zgryzaniem osłonkami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</si>
  <si>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</si>
  <si>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</si>
  <si>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</si>
  <si>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</si>
  <si>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</si>
  <si>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</si>
  <si>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</si>
  <si>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</si>
  <si>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</si>
  <si>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</si>
  <si>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</si>
  <si>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</si>
  <si>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</si>
  <si>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</si>
  <si>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</si>
  <si>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</si>
  <si>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</si>
  <si>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</si>
  <si>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</si>
  <si>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</si>
  <si>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</si>
  <si>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</si>
  <si>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</si>
  <si>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</si>
  <si>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</si>
  <si>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</si>
  <si>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</si>
  <si>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</si>
  <si>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</si>
  <si>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</si>
  <si>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</si>
  <si>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</si>
  <si>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</si>
  <si>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</si>
  <si>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187</t>
  </si>
  <si>
    <t>N-ZSPNSO</t>
  </si>
  <si>
    <t>Zbiór szyszek z plantacji nasiennych sosnowych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</si>
  <si>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</si>
  <si>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</si>
  <si>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</si>
  <si>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</si>
  <si>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</si>
  <si>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</si>
  <si>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</si>
  <si>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</si>
  <si>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</si>
  <si>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</si>
  <si>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</si>
  <si>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</si>
  <si>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</si>
  <si>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</si>
  <si>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</si>
  <si>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</si>
  <si>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</si>
  <si>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</si>
  <si>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</si>
  <si>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</si>
  <si>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</si>
  <si>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</si>
  <si>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</si>
  <si>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</si>
  <si>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</si>
  <si>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</si>
  <si>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</si>
  <si>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</si>
  <si>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</si>
  <si>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</si>
  <si>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</si>
  <si>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</si>
  <si>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</si>
  <si>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</si>
  <si>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</si>
  <si>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</si>
  <si>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</si>
  <si>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</si>
  <si>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</si>
  <si>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</si>
  <si>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</si>
  <si>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</si>
  <si>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</si>
  <si>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 xml:space="preserve">96-100 Skierniewice; Zwierzyniec 2                 </t>
  </si>
  <si>
    <t>Odpowiadając na ogłoszenie o przetargu nieograniczonym na „Wykonywanie usług z zakresu gospodarki leśnej na terenie Nadleśnictwa Skierniewice w roku 2026''  składamy niniejszym ofertę na pakiet 1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</si>
  <si>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</si>
  <si>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</si>
  <si>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</si>
  <si>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</si>
  <si>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</si>
  <si>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</si>
  <si>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</si>
  <si>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</si>
  <si>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</si>
  <si>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</si>
  <si>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</si>
  <si>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</si>
  <si>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</si>
  <si>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</si>
  <si>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</si>
  <si>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</si>
  <si>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DYŻUR-PM</t>
  </si>
  <si>
    <t>Dyżur ciągnika z osprzętem</t>
  </si>
  <si>
    <t>MIES</t>
  </si>
  <si>
    <r>
      <t xml:space="preserve">7. Oświadczamy, że następujące usługi stanowiące przedmiot zamówienia wykonają poszczególni Wykonawcy wspólnie ubiegający się o udzielenie zamówienia** </t>
    </r>
    <r>
      <rPr>
        <b/>
        <sz val="11"/>
        <color rgb="FF333333"/>
        <rFont val="Arial"/>
        <family val="2"/>
        <charset val="238"/>
      </rPr>
      <t>Dopuszczalne jest wskazanie, że wszyscy wykonawcy wykonają cały zakres zamówienia wspólnie, bez wyraźnego podziału: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</si>
</sst>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8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39" fontId="1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0" fillId="2" borderId="7" xfId="0" applyNumberFormat="1" applyFont="1" applyFill="1" applyBorder="1" applyAlignment="1">
      <alignment horizontal="left" vertical="center"/>
    </xf>
    <xf numFmtId="3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 applyProtection="1">
      <alignment horizontal="right" vertical="center"/>
      <protection locked="0"/>
    </xf>
    <xf numFmtId="4" fontId="1" fillId="2" borderId="7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" fontId="4" fillId="2" borderId="8" xfId="0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>
      <alignment horizontal="right" vertical="center"/>
    </xf>
    <xf numFmtId="49" fontId="4" fillId="2" borderId="10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9" fontId="1" fillId="2" borderId="9" xfId="0" applyNumberFormat="1" applyFont="1" applyFill="1" applyBorder="1" applyAlignment="1">
      <alignment horizontal="right" vertical="center"/>
    </xf>
    <xf numFmtId="49" fontId="1" fillId="2" borderId="1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134"/>
  <sheetViews>
    <sheetView tabSelected="1" topLeftCell="A110" workbookViewId="0">
      <selection activeCell="B112" sqref="B112:N11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0" t="s">
        <v>155</v>
      </c>
      <c r="K2" s="30"/>
      <c r="L2" s="30"/>
      <c r="M2" s="30"/>
      <c r="N2" s="30"/>
      <c r="O2" s="30"/>
      <c r="P2" s="30"/>
    </row>
    <row r="3" spans="2:16" s="1" customFormat="1" ht="28.95" customHeight="1" x14ac:dyDescent="0.2">
      <c r="B3" s="25"/>
      <c r="C3" s="25"/>
      <c r="D3" s="25"/>
      <c r="E3" s="25"/>
    </row>
    <row r="4" spans="2:16" s="1" customFormat="1" ht="2.7" customHeight="1" x14ac:dyDescent="0.2">
      <c r="B4" s="46"/>
      <c r="C4" s="46"/>
      <c r="D4" s="46"/>
      <c r="E4" s="46"/>
    </row>
    <row r="5" spans="2:16" s="1" customFormat="1" ht="28.95" customHeight="1" x14ac:dyDescent="0.2">
      <c r="B5" s="26"/>
      <c r="C5" s="26"/>
      <c r="D5" s="26"/>
      <c r="E5" s="26"/>
    </row>
    <row r="6" spans="2:16" s="1" customFormat="1" ht="2.7" customHeight="1" x14ac:dyDescent="0.2">
      <c r="B6" s="46"/>
      <c r="C6" s="46"/>
      <c r="D6" s="46"/>
      <c r="E6" s="46"/>
    </row>
    <row r="7" spans="2:16" s="1" customFormat="1" ht="28.95" customHeight="1" x14ac:dyDescent="0.2">
      <c r="B7" s="26"/>
      <c r="C7" s="26"/>
      <c r="D7" s="26"/>
      <c r="E7" s="26"/>
    </row>
    <row r="8" spans="2:16" s="1" customFormat="1" ht="5.25" customHeight="1" x14ac:dyDescent="0.2">
      <c r="B8" s="46"/>
      <c r="C8" s="46"/>
      <c r="D8" s="46"/>
      <c r="E8" s="46"/>
    </row>
    <row r="9" spans="2:16" s="1" customFormat="1" ht="4.2" customHeight="1" x14ac:dyDescent="0.2"/>
    <row r="10" spans="2:16" s="1" customFormat="1" ht="6.9" customHeight="1" x14ac:dyDescent="0.2">
      <c r="B10" s="48" t="s">
        <v>156</v>
      </c>
      <c r="C10" s="48"/>
      <c r="D10" s="48"/>
      <c r="E10" s="48"/>
    </row>
    <row r="11" spans="2:16" s="1" customFormat="1" ht="12.45" customHeight="1" x14ac:dyDescent="0.2">
      <c r="B11" s="48"/>
      <c r="C11" s="48"/>
      <c r="D11" s="48"/>
      <c r="E11" s="48"/>
      <c r="G11" s="24"/>
      <c r="H11" s="56" t="s">
        <v>157</v>
      </c>
      <c r="I11" s="56"/>
      <c r="J11" s="56"/>
      <c r="K11" s="56"/>
      <c r="L11" s="56"/>
      <c r="M11" s="56"/>
      <c r="N11" s="56"/>
      <c r="O11" s="56"/>
    </row>
    <row r="12" spans="2:16" s="1" customFormat="1" ht="7.95" customHeight="1" x14ac:dyDescent="0.2">
      <c r="H12" s="56"/>
      <c r="I12" s="56"/>
      <c r="J12" s="56"/>
      <c r="K12" s="56"/>
      <c r="L12" s="56"/>
      <c r="M12" s="56"/>
      <c r="N12" s="56"/>
      <c r="O12" s="56"/>
    </row>
    <row r="13" spans="2:16" s="1" customFormat="1" ht="20.25" customHeight="1" x14ac:dyDescent="0.2"/>
    <row r="14" spans="2:16" s="1" customFormat="1" ht="24" customHeight="1" x14ac:dyDescent="0.2">
      <c r="F14" s="49" t="s">
        <v>158</v>
      </c>
      <c r="G14" s="49"/>
      <c r="H14" s="49"/>
      <c r="I14" s="49"/>
    </row>
    <row r="15" spans="2:16" s="1" customFormat="1" ht="43.2" customHeight="1" x14ac:dyDescent="0.2"/>
    <row r="16" spans="2:16" s="1" customFormat="1" ht="20.7" customHeight="1" x14ac:dyDescent="0.2">
      <c r="C16" s="41" t="s">
        <v>159</v>
      </c>
      <c r="D16" s="41"/>
      <c r="E16" s="41"/>
    </row>
    <row r="17" spans="2:13" s="1" customFormat="1" ht="2.7" customHeight="1" x14ac:dyDescent="0.2"/>
    <row r="18" spans="2:13" s="1" customFormat="1" ht="20.7" customHeight="1" x14ac:dyDescent="0.2">
      <c r="C18" s="41" t="s">
        <v>160</v>
      </c>
      <c r="D18" s="41"/>
      <c r="E18" s="41"/>
    </row>
    <row r="19" spans="2:13" s="1" customFormat="1" ht="2.7" customHeight="1" x14ac:dyDescent="0.2"/>
    <row r="20" spans="2:13" s="1" customFormat="1" ht="20.7" customHeight="1" x14ac:dyDescent="0.2">
      <c r="C20" s="41" t="s">
        <v>161</v>
      </c>
      <c r="D20" s="41"/>
      <c r="E20" s="41"/>
    </row>
    <row r="21" spans="2:13" s="1" customFormat="1" ht="2.7" customHeight="1" x14ac:dyDescent="0.2"/>
    <row r="22" spans="2:13" s="1" customFormat="1" ht="20.7" customHeight="1" x14ac:dyDescent="0.2">
      <c r="C22" s="41" t="s">
        <v>162</v>
      </c>
      <c r="D22" s="41"/>
      <c r="E22" s="41"/>
    </row>
    <row r="23" spans="2:13" s="1" customFormat="1" ht="34.65" customHeight="1" x14ac:dyDescent="0.2"/>
    <row r="24" spans="2:13" s="1" customFormat="1" ht="50.1" customHeight="1" x14ac:dyDescent="0.2">
      <c r="B24" s="38" t="s">
        <v>163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7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41" t="s">
        <v>164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10</v>
      </c>
      <c r="M31" s="3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12980</v>
      </c>
      <c r="H32" s="19">
        <v>0</v>
      </c>
      <c r="I32" s="18">
        <f>ROUND(G32* H32,2)</f>
        <v>0</v>
      </c>
      <c r="J32" s="5">
        <v>8</v>
      </c>
      <c r="K32" s="18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41" t="s">
        <v>165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1" t="s">
        <v>10</v>
      </c>
      <c r="M36" s="3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7436</v>
      </c>
      <c r="H37" s="19">
        <v>0</v>
      </c>
      <c r="I37" s="18">
        <f>ROUND(G37* H37,2)</f>
        <v>0</v>
      </c>
      <c r="J37" s="5">
        <v>8</v>
      </c>
      <c r="K37" s="18">
        <f>ROUND(I37* J37/100,2)</f>
        <v>0</v>
      </c>
      <c r="L37" s="27">
        <f>ROUND(I37+ K37,2)</f>
        <v>0</v>
      </c>
      <c r="M37" s="28"/>
    </row>
    <row r="38" spans="2:13" s="1" customFormat="1" ht="3.15" customHeight="1" x14ac:dyDescent="0.2"/>
    <row r="39" spans="2:13" s="1" customFormat="1" ht="18.149999999999999" customHeight="1" x14ac:dyDescent="0.2">
      <c r="B39" s="41" t="s">
        <v>166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1" t="s">
        <v>10</v>
      </c>
      <c r="M41" s="3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2047</v>
      </c>
      <c r="H42" s="19">
        <v>0</v>
      </c>
      <c r="I42" s="18">
        <f>ROUND(G42* H42,2)</f>
        <v>0</v>
      </c>
      <c r="J42" s="5">
        <v>8</v>
      </c>
      <c r="K42" s="18">
        <f>ROUND(I42* J42/100,2)</f>
        <v>0</v>
      </c>
      <c r="L42" s="27">
        <f>ROUND(I42+ K42,2)</f>
        <v>0</v>
      </c>
      <c r="M42" s="28"/>
    </row>
    <row r="43" spans="2:13" s="1" customFormat="1" ht="3.15" customHeight="1" x14ac:dyDescent="0.2"/>
    <row r="44" spans="2:13" s="1" customFormat="1" ht="18.149999999999999" customHeight="1" x14ac:dyDescent="0.2">
      <c r="B44" s="41" t="s">
        <v>167</v>
      </c>
      <c r="C44" s="41"/>
      <c r="D44" s="41"/>
      <c r="E44" s="41"/>
      <c r="F44" s="41"/>
      <c r="G44" s="41"/>
      <c r="H44" s="41"/>
      <c r="I44" s="41"/>
      <c r="J44" s="41"/>
      <c r="K44" s="41"/>
      <c r="L44" s="4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1" t="s">
        <v>10</v>
      </c>
      <c r="M46" s="3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845</v>
      </c>
      <c r="H47" s="19">
        <v>0</v>
      </c>
      <c r="I47" s="18">
        <f>ROUND(G47* H47,2)</f>
        <v>0</v>
      </c>
      <c r="J47" s="5">
        <v>8</v>
      </c>
      <c r="K47" s="18">
        <f>ROUND(I47* J47/100,2)</f>
        <v>0</v>
      </c>
      <c r="L47" s="27">
        <f>ROUND(I47+ K47,2)</f>
        <v>0</v>
      </c>
      <c r="M47" s="28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1" t="s">
        <v>10</v>
      </c>
      <c r="M49" s="31"/>
    </row>
    <row r="50" spans="2:13" s="1" customFormat="1" ht="28.9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100</v>
      </c>
      <c r="H50" s="19">
        <v>0</v>
      </c>
      <c r="I50" s="18">
        <f t="shared" ref="I50:I93" si="0">ROUND(G50* H50,2)</f>
        <v>0</v>
      </c>
      <c r="J50" s="5">
        <v>8</v>
      </c>
      <c r="K50" s="18">
        <f t="shared" ref="K50:K93" si="1">ROUND(I50* J50/100,2)</f>
        <v>0</v>
      </c>
      <c r="L50" s="27">
        <f t="shared" ref="L50:L93" si="2">ROUND(I50+ K50,2)</f>
        <v>0</v>
      </c>
      <c r="M50" s="28"/>
    </row>
    <row r="51" spans="2:13" s="1" customFormat="1" ht="38.8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27.92</v>
      </c>
      <c r="H51" s="19">
        <v>0</v>
      </c>
      <c r="I51" s="18">
        <f t="shared" si="0"/>
        <v>0</v>
      </c>
      <c r="J51" s="5">
        <v>8</v>
      </c>
      <c r="K51" s="18">
        <f t="shared" si="1"/>
        <v>0</v>
      </c>
      <c r="L51" s="27">
        <f t="shared" si="2"/>
        <v>0</v>
      </c>
      <c r="M51" s="28"/>
    </row>
    <row r="52" spans="2:13" s="1" customFormat="1" ht="28.9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2.88</v>
      </c>
      <c r="H52" s="19">
        <v>0</v>
      </c>
      <c r="I52" s="18">
        <f t="shared" si="0"/>
        <v>0</v>
      </c>
      <c r="J52" s="5">
        <v>8</v>
      </c>
      <c r="K52" s="18">
        <f t="shared" si="1"/>
        <v>0</v>
      </c>
      <c r="L52" s="27">
        <f t="shared" si="2"/>
        <v>0</v>
      </c>
      <c r="M52" s="28"/>
    </row>
    <row r="53" spans="2:13" s="1" customFormat="1" ht="38.8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8.16</v>
      </c>
      <c r="H53" s="19">
        <v>0</v>
      </c>
      <c r="I53" s="18">
        <f t="shared" si="0"/>
        <v>0</v>
      </c>
      <c r="J53" s="5">
        <v>8</v>
      </c>
      <c r="K53" s="18">
        <f t="shared" si="1"/>
        <v>0</v>
      </c>
      <c r="L53" s="27">
        <f t="shared" si="2"/>
        <v>0</v>
      </c>
      <c r="M53" s="28"/>
    </row>
    <row r="54" spans="2:13" s="1" customFormat="1" ht="28.9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3.22</v>
      </c>
      <c r="H54" s="19">
        <v>0</v>
      </c>
      <c r="I54" s="18">
        <f t="shared" si="0"/>
        <v>0</v>
      </c>
      <c r="J54" s="5">
        <v>8</v>
      </c>
      <c r="K54" s="18">
        <f t="shared" si="1"/>
        <v>0</v>
      </c>
      <c r="L54" s="27">
        <f t="shared" si="2"/>
        <v>0</v>
      </c>
      <c r="M54" s="28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0.74</v>
      </c>
      <c r="H55" s="19">
        <v>0</v>
      </c>
      <c r="I55" s="18">
        <f t="shared" si="0"/>
        <v>0</v>
      </c>
      <c r="J55" s="5">
        <v>8</v>
      </c>
      <c r="K55" s="18">
        <f t="shared" si="1"/>
        <v>0</v>
      </c>
      <c r="L55" s="27">
        <f t="shared" si="2"/>
        <v>0</v>
      </c>
      <c r="M55" s="28"/>
    </row>
    <row r="56" spans="2:13" s="1" customFormat="1" ht="28.95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15.99</v>
      </c>
      <c r="H56" s="19">
        <v>0</v>
      </c>
      <c r="I56" s="18">
        <f t="shared" si="0"/>
        <v>0</v>
      </c>
      <c r="J56" s="5">
        <v>8</v>
      </c>
      <c r="K56" s="18">
        <f t="shared" si="1"/>
        <v>0</v>
      </c>
      <c r="L56" s="27">
        <f t="shared" si="2"/>
        <v>0</v>
      </c>
      <c r="M56" s="28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39</v>
      </c>
      <c r="G57" s="8">
        <v>3.54</v>
      </c>
      <c r="H57" s="19">
        <v>0</v>
      </c>
      <c r="I57" s="18">
        <f t="shared" si="0"/>
        <v>0</v>
      </c>
      <c r="J57" s="5">
        <v>8</v>
      </c>
      <c r="K57" s="18">
        <f t="shared" si="1"/>
        <v>0</v>
      </c>
      <c r="L57" s="27">
        <f t="shared" si="2"/>
        <v>0</v>
      </c>
      <c r="M57" s="28"/>
    </row>
    <row r="58" spans="2:13" s="1" customFormat="1" ht="28.95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39</v>
      </c>
      <c r="G58" s="8">
        <v>78.8</v>
      </c>
      <c r="H58" s="19">
        <v>0</v>
      </c>
      <c r="I58" s="18">
        <f t="shared" si="0"/>
        <v>0</v>
      </c>
      <c r="J58" s="5">
        <v>8</v>
      </c>
      <c r="K58" s="18">
        <f t="shared" si="1"/>
        <v>0</v>
      </c>
      <c r="L58" s="27">
        <f t="shared" si="2"/>
        <v>0</v>
      </c>
      <c r="M58" s="28"/>
    </row>
    <row r="59" spans="2:13" s="1" customFormat="1" ht="28.95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39</v>
      </c>
      <c r="G59" s="8">
        <v>71.25</v>
      </c>
      <c r="H59" s="19">
        <v>0</v>
      </c>
      <c r="I59" s="18">
        <f t="shared" si="0"/>
        <v>0</v>
      </c>
      <c r="J59" s="5">
        <v>8</v>
      </c>
      <c r="K59" s="18">
        <f t="shared" si="1"/>
        <v>0</v>
      </c>
      <c r="L59" s="27">
        <f t="shared" si="2"/>
        <v>0</v>
      </c>
      <c r="M59" s="28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35</v>
      </c>
      <c r="G60" s="8">
        <v>97.74</v>
      </c>
      <c r="H60" s="19">
        <v>0</v>
      </c>
      <c r="I60" s="18">
        <f t="shared" si="0"/>
        <v>0</v>
      </c>
      <c r="J60" s="5">
        <v>8</v>
      </c>
      <c r="K60" s="18">
        <f t="shared" si="1"/>
        <v>0</v>
      </c>
      <c r="L60" s="27">
        <f t="shared" si="2"/>
        <v>0</v>
      </c>
      <c r="M60" s="28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35</v>
      </c>
      <c r="G61" s="8">
        <v>115.82</v>
      </c>
      <c r="H61" s="19">
        <v>0</v>
      </c>
      <c r="I61" s="18">
        <f t="shared" si="0"/>
        <v>0</v>
      </c>
      <c r="J61" s="5">
        <v>8</v>
      </c>
      <c r="K61" s="18">
        <f t="shared" si="1"/>
        <v>0</v>
      </c>
      <c r="L61" s="27">
        <f t="shared" si="2"/>
        <v>0</v>
      </c>
      <c r="M61" s="28"/>
    </row>
    <row r="62" spans="2:13" s="1" customFormat="1" ht="28.9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35</v>
      </c>
      <c r="G62" s="8">
        <v>33.74</v>
      </c>
      <c r="H62" s="19">
        <v>0</v>
      </c>
      <c r="I62" s="18">
        <f t="shared" si="0"/>
        <v>0</v>
      </c>
      <c r="J62" s="5">
        <v>8</v>
      </c>
      <c r="K62" s="18">
        <f t="shared" si="1"/>
        <v>0</v>
      </c>
      <c r="L62" s="27">
        <f t="shared" si="2"/>
        <v>0</v>
      </c>
      <c r="M62" s="28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35</v>
      </c>
      <c r="G63" s="8">
        <v>247.01</v>
      </c>
      <c r="H63" s="19">
        <v>0</v>
      </c>
      <c r="I63" s="18">
        <f t="shared" si="0"/>
        <v>0</v>
      </c>
      <c r="J63" s="5">
        <v>8</v>
      </c>
      <c r="K63" s="18">
        <f t="shared" si="1"/>
        <v>0</v>
      </c>
      <c r="L63" s="27">
        <f t="shared" si="2"/>
        <v>0</v>
      </c>
      <c r="M63" s="28"/>
    </row>
    <row r="64" spans="2:13" s="1" customFormat="1" ht="28.95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22</v>
      </c>
      <c r="G64" s="8">
        <v>3</v>
      </c>
      <c r="H64" s="19">
        <v>0</v>
      </c>
      <c r="I64" s="18">
        <f t="shared" si="0"/>
        <v>0</v>
      </c>
      <c r="J64" s="5">
        <v>8</v>
      </c>
      <c r="K64" s="18">
        <f t="shared" si="1"/>
        <v>0</v>
      </c>
      <c r="L64" s="27">
        <f t="shared" si="2"/>
        <v>0</v>
      </c>
      <c r="M64" s="28"/>
    </row>
    <row r="65" spans="2:13" s="1" customFormat="1" ht="28.95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22</v>
      </c>
      <c r="G65" s="8">
        <v>43</v>
      </c>
      <c r="H65" s="19">
        <v>0</v>
      </c>
      <c r="I65" s="18">
        <f t="shared" si="0"/>
        <v>0</v>
      </c>
      <c r="J65" s="5">
        <v>8</v>
      </c>
      <c r="K65" s="18">
        <f t="shared" si="1"/>
        <v>0</v>
      </c>
      <c r="L65" s="27">
        <f t="shared" si="2"/>
        <v>0</v>
      </c>
      <c r="M65" s="28"/>
    </row>
    <row r="66" spans="2:13" s="1" customFormat="1" ht="28.95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22</v>
      </c>
      <c r="G66" s="8">
        <v>45</v>
      </c>
      <c r="H66" s="19">
        <v>0</v>
      </c>
      <c r="I66" s="18">
        <f t="shared" si="0"/>
        <v>0</v>
      </c>
      <c r="J66" s="5">
        <v>8</v>
      </c>
      <c r="K66" s="18">
        <f t="shared" si="1"/>
        <v>0</v>
      </c>
      <c r="L66" s="27">
        <f t="shared" si="2"/>
        <v>0</v>
      </c>
      <c r="M66" s="28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22</v>
      </c>
      <c r="G67" s="8">
        <v>23.6</v>
      </c>
      <c r="H67" s="19">
        <v>0</v>
      </c>
      <c r="I67" s="18">
        <f t="shared" si="0"/>
        <v>0</v>
      </c>
      <c r="J67" s="5">
        <v>8</v>
      </c>
      <c r="K67" s="18">
        <f t="shared" si="1"/>
        <v>0</v>
      </c>
      <c r="L67" s="27">
        <f t="shared" si="2"/>
        <v>0</v>
      </c>
      <c r="M67" s="28"/>
    </row>
    <row r="68" spans="2:13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22</v>
      </c>
      <c r="G68" s="8">
        <v>61.09</v>
      </c>
      <c r="H68" s="19">
        <v>0</v>
      </c>
      <c r="I68" s="18">
        <f t="shared" si="0"/>
        <v>0</v>
      </c>
      <c r="J68" s="5">
        <v>8</v>
      </c>
      <c r="K68" s="18">
        <f t="shared" si="1"/>
        <v>0</v>
      </c>
      <c r="L68" s="27">
        <f t="shared" si="2"/>
        <v>0</v>
      </c>
      <c r="M68" s="28"/>
    </row>
    <row r="69" spans="2:13" s="1" customFormat="1" ht="28.95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22</v>
      </c>
      <c r="G69" s="8">
        <v>25.18</v>
      </c>
      <c r="H69" s="19">
        <v>0</v>
      </c>
      <c r="I69" s="18">
        <f t="shared" si="0"/>
        <v>0</v>
      </c>
      <c r="J69" s="5">
        <v>8</v>
      </c>
      <c r="K69" s="18">
        <f t="shared" si="1"/>
        <v>0</v>
      </c>
      <c r="L69" s="27">
        <f t="shared" si="2"/>
        <v>0</v>
      </c>
      <c r="M69" s="28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35</v>
      </c>
      <c r="G70" s="8">
        <v>2.3199999999999998</v>
      </c>
      <c r="H70" s="19">
        <v>0</v>
      </c>
      <c r="I70" s="18">
        <f t="shared" si="0"/>
        <v>0</v>
      </c>
      <c r="J70" s="5">
        <v>8</v>
      </c>
      <c r="K70" s="18">
        <f t="shared" si="1"/>
        <v>0</v>
      </c>
      <c r="L70" s="27">
        <f t="shared" si="2"/>
        <v>0</v>
      </c>
      <c r="M70" s="28"/>
    </row>
    <row r="71" spans="2:13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98.7</v>
      </c>
      <c r="H71" s="19">
        <v>0</v>
      </c>
      <c r="I71" s="18">
        <f t="shared" si="0"/>
        <v>0</v>
      </c>
      <c r="J71" s="5">
        <v>23</v>
      </c>
      <c r="K71" s="18">
        <f t="shared" si="1"/>
        <v>0</v>
      </c>
      <c r="L71" s="27">
        <f t="shared" si="2"/>
        <v>0</v>
      </c>
      <c r="M71" s="28"/>
    </row>
    <row r="72" spans="2:13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85</v>
      </c>
      <c r="G72" s="8">
        <v>10.5</v>
      </c>
      <c r="H72" s="19">
        <v>0</v>
      </c>
      <c r="I72" s="18">
        <f t="shared" si="0"/>
        <v>0</v>
      </c>
      <c r="J72" s="5">
        <v>23</v>
      </c>
      <c r="K72" s="18">
        <f t="shared" si="1"/>
        <v>0</v>
      </c>
      <c r="L72" s="27">
        <f t="shared" si="2"/>
        <v>0</v>
      </c>
      <c r="M72" s="28"/>
    </row>
    <row r="73" spans="2:13" s="1" customFormat="1" ht="19.649999999999999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90</v>
      </c>
      <c r="H73" s="19">
        <v>0</v>
      </c>
      <c r="I73" s="18">
        <f t="shared" si="0"/>
        <v>0</v>
      </c>
      <c r="J73" s="5">
        <v>23</v>
      </c>
      <c r="K73" s="18">
        <f t="shared" si="1"/>
        <v>0</v>
      </c>
      <c r="L73" s="27">
        <f t="shared" si="2"/>
        <v>0</v>
      </c>
      <c r="M73" s="28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96</v>
      </c>
      <c r="G74" s="8">
        <v>26</v>
      </c>
      <c r="H74" s="19">
        <v>0</v>
      </c>
      <c r="I74" s="18">
        <f t="shared" si="0"/>
        <v>0</v>
      </c>
      <c r="J74" s="5">
        <v>8</v>
      </c>
      <c r="K74" s="18">
        <f t="shared" si="1"/>
        <v>0</v>
      </c>
      <c r="L74" s="27">
        <f t="shared" si="2"/>
        <v>0</v>
      </c>
      <c r="M74" s="28"/>
    </row>
    <row r="75" spans="2:13" s="1" customFormat="1" ht="19.64999999999999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96</v>
      </c>
      <c r="G75" s="8">
        <v>662</v>
      </c>
      <c r="H75" s="19">
        <v>0</v>
      </c>
      <c r="I75" s="18">
        <f t="shared" si="0"/>
        <v>0</v>
      </c>
      <c r="J75" s="5">
        <v>8</v>
      </c>
      <c r="K75" s="18">
        <f t="shared" si="1"/>
        <v>0</v>
      </c>
      <c r="L75" s="27">
        <f t="shared" si="2"/>
        <v>0</v>
      </c>
      <c r="M75" s="28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96</v>
      </c>
      <c r="G76" s="8">
        <v>250</v>
      </c>
      <c r="H76" s="19">
        <v>0</v>
      </c>
      <c r="I76" s="18">
        <f t="shared" si="0"/>
        <v>0</v>
      </c>
      <c r="J76" s="5">
        <v>8</v>
      </c>
      <c r="K76" s="18">
        <f t="shared" si="1"/>
        <v>0</v>
      </c>
      <c r="L76" s="27">
        <f t="shared" si="2"/>
        <v>0</v>
      </c>
      <c r="M76" s="28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96</v>
      </c>
      <c r="G77" s="8">
        <v>10</v>
      </c>
      <c r="H77" s="19">
        <v>0</v>
      </c>
      <c r="I77" s="18">
        <f t="shared" si="0"/>
        <v>0</v>
      </c>
      <c r="J77" s="5">
        <v>8</v>
      </c>
      <c r="K77" s="18">
        <f t="shared" si="1"/>
        <v>0</v>
      </c>
      <c r="L77" s="27">
        <f t="shared" si="2"/>
        <v>0</v>
      </c>
      <c r="M77" s="28"/>
    </row>
    <row r="78" spans="2:13" s="1" customFormat="1" ht="28.95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96</v>
      </c>
      <c r="G78" s="8">
        <v>7</v>
      </c>
      <c r="H78" s="19">
        <v>0</v>
      </c>
      <c r="I78" s="18">
        <f t="shared" si="0"/>
        <v>0</v>
      </c>
      <c r="J78" s="5">
        <v>8</v>
      </c>
      <c r="K78" s="18">
        <f t="shared" si="1"/>
        <v>0</v>
      </c>
      <c r="L78" s="27">
        <f t="shared" si="2"/>
        <v>0</v>
      </c>
      <c r="M78" s="28"/>
    </row>
    <row r="79" spans="2:13" s="1" customFormat="1" ht="19.649999999999999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96</v>
      </c>
      <c r="G79" s="8">
        <v>63</v>
      </c>
      <c r="H79" s="19">
        <v>0</v>
      </c>
      <c r="I79" s="18">
        <f t="shared" si="0"/>
        <v>0</v>
      </c>
      <c r="J79" s="5">
        <v>8</v>
      </c>
      <c r="K79" s="18">
        <f t="shared" si="1"/>
        <v>0</v>
      </c>
      <c r="L79" s="27">
        <f t="shared" si="2"/>
        <v>0</v>
      </c>
      <c r="M79" s="28"/>
    </row>
    <row r="80" spans="2:13" s="1" customFormat="1" ht="28.95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115</v>
      </c>
      <c r="G80" s="8">
        <v>400</v>
      </c>
      <c r="H80" s="19">
        <v>0</v>
      </c>
      <c r="I80" s="18">
        <f t="shared" si="0"/>
        <v>0</v>
      </c>
      <c r="J80" s="5">
        <v>8</v>
      </c>
      <c r="K80" s="18">
        <f t="shared" si="1"/>
        <v>0</v>
      </c>
      <c r="L80" s="27">
        <f t="shared" si="2"/>
        <v>0</v>
      </c>
      <c r="M80" s="28"/>
    </row>
    <row r="81" spans="2:20" s="1" customFormat="1" ht="19.649999999999999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115</v>
      </c>
      <c r="G81" s="8">
        <v>500</v>
      </c>
      <c r="H81" s="19">
        <v>0</v>
      </c>
      <c r="I81" s="18">
        <f t="shared" si="0"/>
        <v>0</v>
      </c>
      <c r="J81" s="5">
        <v>8</v>
      </c>
      <c r="K81" s="18">
        <f t="shared" si="1"/>
        <v>0</v>
      </c>
      <c r="L81" s="27">
        <f t="shared" si="2"/>
        <v>0</v>
      </c>
      <c r="M81" s="28"/>
    </row>
    <row r="82" spans="2:20" s="1" customFormat="1" ht="19.649999999999999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92</v>
      </c>
      <c r="G82" s="8">
        <v>1010</v>
      </c>
      <c r="H82" s="19">
        <v>0</v>
      </c>
      <c r="I82" s="18">
        <f t="shared" si="0"/>
        <v>0</v>
      </c>
      <c r="J82" s="5">
        <v>8</v>
      </c>
      <c r="K82" s="18">
        <f t="shared" si="1"/>
        <v>0</v>
      </c>
      <c r="L82" s="27">
        <f t="shared" si="2"/>
        <v>0</v>
      </c>
      <c r="M82" s="28"/>
    </row>
    <row r="83" spans="2:20" s="1" customFormat="1" ht="19.649999999999999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92</v>
      </c>
      <c r="G83" s="8">
        <v>35</v>
      </c>
      <c r="H83" s="19">
        <v>0</v>
      </c>
      <c r="I83" s="18">
        <f t="shared" si="0"/>
        <v>0</v>
      </c>
      <c r="J83" s="5">
        <v>8</v>
      </c>
      <c r="K83" s="18">
        <f t="shared" si="1"/>
        <v>0</v>
      </c>
      <c r="L83" s="27">
        <f t="shared" si="2"/>
        <v>0</v>
      </c>
      <c r="M83" s="28"/>
    </row>
    <row r="84" spans="2:20" s="1" customFormat="1" ht="19.649999999999999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92</v>
      </c>
      <c r="G84" s="8">
        <v>278</v>
      </c>
      <c r="H84" s="19">
        <v>0</v>
      </c>
      <c r="I84" s="18">
        <f t="shared" si="0"/>
        <v>0</v>
      </c>
      <c r="J84" s="5">
        <v>8</v>
      </c>
      <c r="K84" s="18">
        <f t="shared" si="1"/>
        <v>0</v>
      </c>
      <c r="L84" s="27">
        <f t="shared" si="2"/>
        <v>0</v>
      </c>
      <c r="M84" s="28"/>
    </row>
    <row r="85" spans="2:20" s="1" customFormat="1" ht="19.649999999999999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92</v>
      </c>
      <c r="G85" s="8">
        <v>15</v>
      </c>
      <c r="H85" s="19">
        <v>0</v>
      </c>
      <c r="I85" s="18">
        <f t="shared" si="0"/>
        <v>0</v>
      </c>
      <c r="J85" s="5">
        <v>8</v>
      </c>
      <c r="K85" s="18">
        <f t="shared" si="1"/>
        <v>0</v>
      </c>
      <c r="L85" s="27">
        <f t="shared" si="2"/>
        <v>0</v>
      </c>
      <c r="M85" s="28"/>
    </row>
    <row r="86" spans="2:20" s="1" customFormat="1" ht="19.649999999999999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92</v>
      </c>
      <c r="G86" s="8">
        <v>366</v>
      </c>
      <c r="H86" s="19">
        <v>0</v>
      </c>
      <c r="I86" s="18">
        <f t="shared" si="0"/>
        <v>0</v>
      </c>
      <c r="J86" s="5">
        <v>8</v>
      </c>
      <c r="K86" s="18">
        <f t="shared" si="1"/>
        <v>0</v>
      </c>
      <c r="L86" s="27">
        <f t="shared" si="2"/>
        <v>0</v>
      </c>
      <c r="M86" s="28"/>
    </row>
    <row r="87" spans="2:20" s="1" customFormat="1" ht="19.649999999999999" customHeight="1" x14ac:dyDescent="0.2">
      <c r="B87" s="5">
        <v>42</v>
      </c>
      <c r="C87" s="6" t="s">
        <v>134</v>
      </c>
      <c r="D87" s="6" t="s">
        <v>135</v>
      </c>
      <c r="E87" s="7" t="s">
        <v>136</v>
      </c>
      <c r="F87" s="6" t="s">
        <v>39</v>
      </c>
      <c r="G87" s="8">
        <v>0.38</v>
      </c>
      <c r="H87" s="19">
        <v>0</v>
      </c>
      <c r="I87" s="18">
        <f t="shared" si="0"/>
        <v>0</v>
      </c>
      <c r="J87" s="5">
        <v>8</v>
      </c>
      <c r="K87" s="18">
        <f t="shared" si="1"/>
        <v>0</v>
      </c>
      <c r="L87" s="27">
        <f t="shared" si="2"/>
        <v>0</v>
      </c>
      <c r="M87" s="28"/>
    </row>
    <row r="88" spans="2:20" s="1" customFormat="1" ht="19.649999999999999" customHeight="1" x14ac:dyDescent="0.2">
      <c r="B88" s="5">
        <v>43</v>
      </c>
      <c r="C88" s="6" t="s">
        <v>137</v>
      </c>
      <c r="D88" s="6" t="s">
        <v>138</v>
      </c>
      <c r="E88" s="7" t="s">
        <v>139</v>
      </c>
      <c r="F88" s="6" t="s">
        <v>22</v>
      </c>
      <c r="G88" s="8">
        <v>0.75</v>
      </c>
      <c r="H88" s="19">
        <v>0</v>
      </c>
      <c r="I88" s="18">
        <f t="shared" si="0"/>
        <v>0</v>
      </c>
      <c r="J88" s="5">
        <v>8</v>
      </c>
      <c r="K88" s="18">
        <f t="shared" si="1"/>
        <v>0</v>
      </c>
      <c r="L88" s="27">
        <f t="shared" si="2"/>
        <v>0</v>
      </c>
      <c r="M88" s="28"/>
    </row>
    <row r="89" spans="2:20" s="1" customFormat="1" ht="19.649999999999999" customHeight="1" x14ac:dyDescent="0.2">
      <c r="B89" s="5">
        <v>44</v>
      </c>
      <c r="C89" s="6" t="s">
        <v>140</v>
      </c>
      <c r="D89" s="6" t="s">
        <v>141</v>
      </c>
      <c r="E89" s="7" t="s">
        <v>121</v>
      </c>
      <c r="F89" s="6" t="s">
        <v>92</v>
      </c>
      <c r="G89" s="8">
        <v>114</v>
      </c>
      <c r="H89" s="19">
        <v>0</v>
      </c>
      <c r="I89" s="18">
        <f t="shared" si="0"/>
        <v>0</v>
      </c>
      <c r="J89" s="5">
        <v>8</v>
      </c>
      <c r="K89" s="18">
        <f t="shared" si="1"/>
        <v>0</v>
      </c>
      <c r="L89" s="27">
        <f t="shared" si="2"/>
        <v>0</v>
      </c>
      <c r="M89" s="28"/>
    </row>
    <row r="90" spans="2:20" s="1" customFormat="1" ht="19.649999999999999" customHeight="1" x14ac:dyDescent="0.2">
      <c r="B90" s="5">
        <v>45</v>
      </c>
      <c r="C90" s="6" t="s">
        <v>142</v>
      </c>
      <c r="D90" s="6" t="s">
        <v>143</v>
      </c>
      <c r="E90" s="7" t="s">
        <v>127</v>
      </c>
      <c r="F90" s="6" t="s">
        <v>92</v>
      </c>
      <c r="G90" s="8">
        <v>11</v>
      </c>
      <c r="H90" s="19">
        <v>0</v>
      </c>
      <c r="I90" s="18">
        <f t="shared" si="0"/>
        <v>0</v>
      </c>
      <c r="J90" s="5">
        <v>8</v>
      </c>
      <c r="K90" s="18">
        <f t="shared" si="1"/>
        <v>0</v>
      </c>
      <c r="L90" s="27">
        <f t="shared" si="2"/>
        <v>0</v>
      </c>
      <c r="M90" s="28"/>
    </row>
    <row r="91" spans="2:20" s="1" customFormat="1" ht="19.649999999999999" customHeight="1" x14ac:dyDescent="0.2">
      <c r="B91" s="5">
        <v>46</v>
      </c>
      <c r="C91" s="6" t="s">
        <v>144</v>
      </c>
      <c r="D91" s="6" t="s">
        <v>145</v>
      </c>
      <c r="E91" s="7" t="s">
        <v>146</v>
      </c>
      <c r="F91" s="6" t="s">
        <v>92</v>
      </c>
      <c r="G91" s="8">
        <v>11</v>
      </c>
      <c r="H91" s="19">
        <v>0</v>
      </c>
      <c r="I91" s="18">
        <f t="shared" si="0"/>
        <v>0</v>
      </c>
      <c r="J91" s="5">
        <v>8</v>
      </c>
      <c r="K91" s="18">
        <f t="shared" si="1"/>
        <v>0</v>
      </c>
      <c r="L91" s="27">
        <f t="shared" si="2"/>
        <v>0</v>
      </c>
      <c r="M91" s="28"/>
    </row>
    <row r="92" spans="2:20" s="1" customFormat="1" ht="19.649999999999999" customHeight="1" x14ac:dyDescent="0.2">
      <c r="B92" s="10">
        <v>47</v>
      </c>
      <c r="C92" s="11" t="s">
        <v>147</v>
      </c>
      <c r="D92" s="11" t="s">
        <v>148</v>
      </c>
      <c r="E92" s="12" t="s">
        <v>133</v>
      </c>
      <c r="F92" s="11" t="s">
        <v>92</v>
      </c>
      <c r="G92" s="9">
        <v>17</v>
      </c>
      <c r="H92" s="21">
        <v>0</v>
      </c>
      <c r="I92" s="20">
        <f t="shared" si="0"/>
        <v>0</v>
      </c>
      <c r="J92" s="10">
        <v>8</v>
      </c>
      <c r="K92" s="20">
        <f t="shared" si="1"/>
        <v>0</v>
      </c>
      <c r="L92" s="32">
        <f t="shared" si="2"/>
        <v>0</v>
      </c>
      <c r="M92" s="33"/>
    </row>
    <row r="93" spans="2:20" s="1" customFormat="1" ht="19.649999999999999" customHeight="1" x14ac:dyDescent="0.2">
      <c r="B93" s="14">
        <v>48</v>
      </c>
      <c r="C93" s="15">
        <v>905</v>
      </c>
      <c r="D93" s="15" t="s">
        <v>180</v>
      </c>
      <c r="E93" s="16" t="s">
        <v>181</v>
      </c>
      <c r="F93" s="15" t="s">
        <v>182</v>
      </c>
      <c r="G93" s="17">
        <v>7</v>
      </c>
      <c r="H93" s="23">
        <v>0</v>
      </c>
      <c r="I93" s="22">
        <f t="shared" si="0"/>
        <v>0</v>
      </c>
      <c r="J93" s="14">
        <v>8</v>
      </c>
      <c r="K93" s="22">
        <f t="shared" si="1"/>
        <v>0</v>
      </c>
      <c r="L93" s="34">
        <f t="shared" si="2"/>
        <v>0</v>
      </c>
      <c r="M93" s="35"/>
    </row>
    <row r="94" spans="2:20" s="1" customFormat="1" ht="55.95" customHeight="1" x14ac:dyDescent="0.2">
      <c r="T94" s="13"/>
    </row>
    <row r="95" spans="2:20" s="1" customFormat="1" ht="21.45" customHeight="1" x14ac:dyDescent="0.2">
      <c r="B95" s="47" t="s">
        <v>149</v>
      </c>
      <c r="C95" s="47"/>
      <c r="D95" s="47"/>
      <c r="E95" s="47"/>
      <c r="F95" s="50">
        <f>ROUND(I32+I37+I42+I47+I50+I51+I52+I53+I54+I55+I56+I57+I58+I59+I60+I61+I62+I63+I64+I65+I66+I67+I68+I69+I70+I71+I72+I73+I74+I75+I76+I77+I78+I79+I80+I81+I82+I83+I84+I85+I86+I87+I88+I89+I90+I91+I92+I93,2)</f>
        <v>0</v>
      </c>
      <c r="G95" s="51"/>
      <c r="H95" s="51"/>
      <c r="I95" s="51"/>
      <c r="J95" s="51"/>
      <c r="K95" s="51"/>
      <c r="L95" s="51"/>
      <c r="M95" s="52"/>
    </row>
    <row r="96" spans="2:20" s="1" customFormat="1" ht="21.45" customHeight="1" x14ac:dyDescent="0.2">
      <c r="B96" s="47" t="s">
        <v>150</v>
      </c>
      <c r="C96" s="47"/>
      <c r="D96" s="47"/>
      <c r="E96" s="47"/>
      <c r="F96" s="53">
        <f>ROUND(L32+L37+L42+L47+L50+L51+L52+L53+L54+L55+L56+L57+L58+L59+L60+L61+L62+L63+L64+L65+L66+L67+L68+L69+L70+L71+L72+L73+L74+L75+L76+L77+L78+L79+L80+L81+L82+L83+L84+L85+L86+L87+L88+L89+L90+L91+L92+L93,2)</f>
        <v>0</v>
      </c>
      <c r="G96" s="54"/>
      <c r="H96" s="54"/>
      <c r="I96" s="54"/>
      <c r="J96" s="54"/>
      <c r="K96" s="54"/>
      <c r="L96" s="54"/>
      <c r="M96" s="55"/>
    </row>
    <row r="97" spans="2:14" s="1" customFormat="1" ht="11.1" customHeight="1" x14ac:dyDescent="0.2"/>
    <row r="98" spans="2:14" s="1" customFormat="1" ht="80.099999999999994" customHeight="1" x14ac:dyDescent="0.2">
      <c r="B98" s="36" t="s">
        <v>168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7" customHeight="1" x14ac:dyDescent="0.2"/>
    <row r="100" spans="2:14" s="1" customFormat="1" ht="110.1" customHeight="1" x14ac:dyDescent="0.2">
      <c r="B100" s="36" t="s">
        <v>169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5.25" customHeight="1" x14ac:dyDescent="0.2"/>
    <row r="102" spans="2:14" s="1" customFormat="1" ht="110.1" customHeight="1" x14ac:dyDescent="0.2">
      <c r="B102" s="40" t="s">
        <v>170</v>
      </c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</row>
    <row r="103" spans="2:14" s="1" customFormat="1" ht="5.25" customHeight="1" x14ac:dyDescent="0.2"/>
    <row r="104" spans="2:14" s="1" customFormat="1" ht="37.950000000000003" customHeight="1" x14ac:dyDescent="0.2">
      <c r="C104" s="43" t="s">
        <v>151</v>
      </c>
      <c r="D104" s="43"/>
      <c r="E104" s="43"/>
      <c r="F104" s="57" t="s">
        <v>152</v>
      </c>
      <c r="G104" s="57"/>
      <c r="H104" s="57"/>
      <c r="I104" s="57"/>
      <c r="J104" s="57"/>
      <c r="K104" s="57"/>
      <c r="L104" s="57"/>
    </row>
    <row r="105" spans="2:14" s="1" customFormat="1" ht="28.95" customHeight="1" x14ac:dyDescent="0.2">
      <c r="C105" s="42"/>
      <c r="D105" s="42"/>
      <c r="E105" s="42"/>
      <c r="F105" s="42"/>
      <c r="G105" s="42"/>
      <c r="H105" s="42"/>
      <c r="I105" s="42"/>
      <c r="J105" s="42"/>
      <c r="K105" s="42"/>
      <c r="L105" s="42"/>
    </row>
    <row r="106" spans="2:14" s="1" customFormat="1" ht="28.95" customHeight="1" x14ac:dyDescent="0.2">
      <c r="C106" s="42"/>
      <c r="D106" s="42"/>
      <c r="E106" s="42"/>
      <c r="F106" s="42"/>
      <c r="G106" s="42"/>
      <c r="H106" s="42"/>
      <c r="I106" s="42"/>
      <c r="J106" s="42"/>
      <c r="K106" s="42"/>
      <c r="L106" s="42"/>
    </row>
    <row r="107" spans="2:14" s="1" customFormat="1" ht="28.95" customHeight="1" x14ac:dyDescent="0.2">
      <c r="C107" s="42"/>
      <c r="D107" s="42"/>
      <c r="E107" s="42"/>
      <c r="F107" s="42"/>
      <c r="G107" s="42"/>
      <c r="H107" s="42"/>
      <c r="I107" s="42"/>
      <c r="J107" s="42"/>
      <c r="K107" s="42"/>
      <c r="L107" s="42"/>
    </row>
    <row r="108" spans="2:14" s="1" customFormat="1" ht="28.95" customHeight="1" x14ac:dyDescent="0.2">
      <c r="C108" s="42"/>
      <c r="D108" s="42"/>
      <c r="E108" s="42"/>
      <c r="F108" s="42"/>
      <c r="G108" s="42"/>
      <c r="H108" s="42"/>
      <c r="I108" s="42"/>
      <c r="J108" s="42"/>
      <c r="K108" s="42"/>
      <c r="L108" s="42"/>
    </row>
    <row r="109" spans="2:14" s="1" customFormat="1" ht="2.7" customHeight="1" x14ac:dyDescent="0.2"/>
    <row r="110" spans="2:14" s="1" customFormat="1" ht="203.1" customHeight="1" x14ac:dyDescent="0.2">
      <c r="B110" s="36" t="s">
        <v>171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7" customHeight="1" x14ac:dyDescent="0.2"/>
    <row r="112" spans="2:14" s="1" customFormat="1" ht="36.9" customHeight="1" x14ac:dyDescent="0.2">
      <c r="B112" s="44" t="s">
        <v>183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2:14" s="1" customFormat="1" ht="2.7" customHeight="1" x14ac:dyDescent="0.2"/>
    <row r="114" spans="2:14" s="1" customFormat="1" ht="37.950000000000003" customHeight="1" x14ac:dyDescent="0.2">
      <c r="C114" s="43" t="s">
        <v>153</v>
      </c>
      <c r="D114" s="43"/>
      <c r="E114" s="43"/>
      <c r="F114" s="58" t="s">
        <v>154</v>
      </c>
      <c r="G114" s="58"/>
      <c r="H114" s="58"/>
      <c r="I114" s="58"/>
      <c r="J114" s="58"/>
      <c r="K114" s="58"/>
      <c r="L114" s="58"/>
    </row>
    <row r="115" spans="2:14" s="1" customFormat="1" ht="28.95" customHeight="1" x14ac:dyDescent="0.2">
      <c r="C115" s="42"/>
      <c r="D115" s="42"/>
      <c r="E115" s="42"/>
      <c r="F115" s="42"/>
      <c r="G115" s="42"/>
      <c r="H115" s="42"/>
      <c r="I115" s="42"/>
      <c r="J115" s="42"/>
      <c r="K115" s="42"/>
      <c r="L115" s="42"/>
    </row>
    <row r="116" spans="2:14" s="1" customFormat="1" ht="28.95" customHeight="1" x14ac:dyDescent="0.2">
      <c r="C116" s="42"/>
      <c r="D116" s="42"/>
      <c r="E116" s="42"/>
      <c r="F116" s="42"/>
      <c r="G116" s="42"/>
      <c r="H116" s="42"/>
      <c r="I116" s="42"/>
      <c r="J116" s="42"/>
      <c r="K116" s="42"/>
      <c r="L116" s="42"/>
    </row>
    <row r="117" spans="2:14" s="1" customFormat="1" ht="28.95" customHeight="1" x14ac:dyDescent="0.2">
      <c r="C117" s="42"/>
      <c r="D117" s="42"/>
      <c r="E117" s="42"/>
      <c r="F117" s="42"/>
      <c r="G117" s="42"/>
      <c r="H117" s="42"/>
      <c r="I117" s="42"/>
      <c r="J117" s="42"/>
      <c r="K117" s="42"/>
      <c r="L117" s="42"/>
    </row>
    <row r="118" spans="2:14" s="1" customFormat="1" ht="28.95" customHeight="1" x14ac:dyDescent="0.2">
      <c r="C118" s="42"/>
      <c r="D118" s="42"/>
      <c r="E118" s="42"/>
      <c r="F118" s="42"/>
      <c r="G118" s="42"/>
      <c r="H118" s="42"/>
      <c r="I118" s="42"/>
      <c r="J118" s="42"/>
      <c r="K118" s="42"/>
      <c r="L118" s="42"/>
    </row>
    <row r="119" spans="2:14" s="1" customFormat="1" ht="2.7" customHeight="1" x14ac:dyDescent="0.2"/>
    <row r="120" spans="2:14" s="1" customFormat="1" ht="159.9" customHeight="1" x14ac:dyDescent="0.2">
      <c r="B120" s="36" t="s">
        <v>172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7" customHeight="1" x14ac:dyDescent="0.2"/>
    <row r="122" spans="2:14" s="1" customFormat="1" ht="54.9" customHeight="1" x14ac:dyDescent="0.2">
      <c r="B122" s="36" t="s">
        <v>173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2.7" customHeight="1" x14ac:dyDescent="0.2"/>
    <row r="124" spans="2:14" s="1" customFormat="1" ht="60" customHeight="1" x14ac:dyDescent="0.2">
      <c r="B124" s="40" t="s">
        <v>174</v>
      </c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</row>
    <row r="125" spans="2:14" s="1" customFormat="1" ht="2.7" customHeight="1" x14ac:dyDescent="0.2"/>
    <row r="126" spans="2:14" s="1" customFormat="1" ht="48" customHeight="1" x14ac:dyDescent="0.2">
      <c r="B126" s="40" t="s">
        <v>175</v>
      </c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</row>
    <row r="127" spans="2:14" s="1" customFormat="1" ht="2.7" customHeight="1" x14ac:dyDescent="0.2"/>
    <row r="128" spans="2:14" s="1" customFormat="1" ht="125.1" customHeight="1" x14ac:dyDescent="0.2">
      <c r="B128" s="36" t="s">
        <v>176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7" customHeight="1" x14ac:dyDescent="0.2"/>
    <row r="130" spans="2:14" s="1" customFormat="1" ht="84.9" customHeight="1" x14ac:dyDescent="0.2">
      <c r="B130" s="36" t="s">
        <v>177</v>
      </c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s="1" customFormat="1" ht="86.85" customHeight="1" x14ac:dyDescent="0.2"/>
    <row r="132" spans="2:14" s="1" customFormat="1" ht="17.7" customHeight="1" x14ac:dyDescent="0.2">
      <c r="J132" s="29" t="s">
        <v>178</v>
      </c>
      <c r="K132" s="29"/>
      <c r="L132" s="29"/>
    </row>
    <row r="133" spans="2:14" s="1" customFormat="1" ht="145.19999999999999" customHeight="1" x14ac:dyDescent="0.2"/>
    <row r="134" spans="2:14" s="1" customFormat="1" ht="81.599999999999994" customHeight="1" x14ac:dyDescent="0.2">
      <c r="B134" s="37" t="s">
        <v>179</v>
      </c>
      <c r="C134" s="37"/>
      <c r="D134" s="37"/>
      <c r="E134" s="37"/>
      <c r="F134" s="37"/>
      <c r="G134" s="37"/>
      <c r="H134" s="37"/>
      <c r="I134" s="37"/>
      <c r="J134" s="37"/>
      <c r="K134" s="37"/>
    </row>
  </sheetData>
  <mergeCells count="110">
    <mergeCell ref="B128:N128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B4:E4"/>
    <mergeCell ref="B44:L44"/>
    <mergeCell ref="B6:E6"/>
    <mergeCell ref="B8:E8"/>
    <mergeCell ref="B95:E95"/>
    <mergeCell ref="B96:E96"/>
    <mergeCell ref="B98:N98"/>
    <mergeCell ref="B100:N100"/>
    <mergeCell ref="C104:E104"/>
    <mergeCell ref="B10:E11"/>
    <mergeCell ref="B102:N102"/>
    <mergeCell ref="L56:M56"/>
    <mergeCell ref="L57:M57"/>
    <mergeCell ref="L58:M58"/>
    <mergeCell ref="F14:I14"/>
    <mergeCell ref="F95:M95"/>
    <mergeCell ref="F96:M96"/>
    <mergeCell ref="H11:O12"/>
    <mergeCell ref="L82:M82"/>
    <mergeCell ref="L83:M83"/>
    <mergeCell ref="L84:M84"/>
    <mergeCell ref="L85:M85"/>
    <mergeCell ref="B130:N130"/>
    <mergeCell ref="B134:K134"/>
    <mergeCell ref="B24:M24"/>
    <mergeCell ref="B26:M26"/>
    <mergeCell ref="B29:L29"/>
    <mergeCell ref="B34:L34"/>
    <mergeCell ref="B39:L39"/>
    <mergeCell ref="C105:E105"/>
    <mergeCell ref="C106:E106"/>
    <mergeCell ref="C107:E107"/>
    <mergeCell ref="C108:E108"/>
    <mergeCell ref="C114:E114"/>
    <mergeCell ref="C115:E115"/>
    <mergeCell ref="C116:E116"/>
    <mergeCell ref="C117:E117"/>
    <mergeCell ref="B110:N110"/>
    <mergeCell ref="B112:N112"/>
    <mergeCell ref="B120:N120"/>
    <mergeCell ref="B122:N122"/>
    <mergeCell ref="B124:N124"/>
    <mergeCell ref="B126:N126"/>
    <mergeCell ref="L65:M65"/>
    <mergeCell ref="L66:M66"/>
    <mergeCell ref="L67:M67"/>
    <mergeCell ref="J132:L13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92:M92"/>
    <mergeCell ref="L93:M93"/>
    <mergeCell ref="L77:M77"/>
    <mergeCell ref="L78:M78"/>
    <mergeCell ref="L79:M79"/>
    <mergeCell ref="L80:M80"/>
    <mergeCell ref="L81:M81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</mergeCells>
  <pageMargins left="0.7" right="0.7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2025-10-30T07:31:06Z</cp:lastPrinted>
  <dcterms:created xsi:type="dcterms:W3CDTF">2025-10-16T11:32:10Z</dcterms:created>
  <dcterms:modified xsi:type="dcterms:W3CDTF">2025-10-30T07:31:08Z</dcterms:modified>
</cp:coreProperties>
</file>